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"/>
    </mc:Choice>
  </mc:AlternateContent>
  <xr:revisionPtr revIDLastSave="0" documentId="13_ncr:1_{1912FC59-496F-427C-8480-8F5182458405}" xr6:coauthVersionLast="47" xr6:coauthVersionMax="47" xr10:uidLastSave="{00000000-0000-0000-0000-000000000000}"/>
  <bookViews>
    <workbookView xWindow="-120" yWindow="-120" windowWidth="20730" windowHeight="11040" xr2:uid="{C0F870E8-9873-49E8-8D58-53BEB702FF97}"/>
  </bookViews>
  <sheets>
    <sheet name="Base Contratació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'Base Contratación'!$A$2:$O$12</definedName>
    <definedName name="A">[1]INFORMACION!$C$4:$C$7</definedName>
    <definedName name="aaaa">[2]Hoja1!#REF!</definedName>
    <definedName name="ABO">[1]INFORMACION!$O$4:$O$14</definedName>
    <definedName name="AD">[1]INFORMACION!$AB$4:$AB$14</definedName>
    <definedName name="_xlnm.Print_Area" localSheetId="0">'Base Contratación'!$G$2:$M$2</definedName>
    <definedName name="AREAS">[1]INFORMACION!$T$4:$T$28</definedName>
    <definedName name="AS">[1]INFORMACION!$X$4:$X$14</definedName>
    <definedName name="B">[1]INFORMACION!$D$4:$D$14</definedName>
    <definedName name="base">[2]Hoja1!#REF!</definedName>
    <definedName name="CC">[1]INFORMACION!$F$4:$F$30</definedName>
    <definedName name="CLASE">[3]INFORMACION!$M$4:$M$6</definedName>
    <definedName name="D">[1]INFORMACION!$G$4:$G$6</definedName>
    <definedName name="DEPENDENCIAS">[4]!Tabla2[[#All],[DEPENDENCIAS]]</definedName>
    <definedName name="ENTE_EXTERNO">[4]!Tabla9[[#All],[ENTE EXTERNO]]</definedName>
    <definedName name="ES">#REF!</definedName>
    <definedName name="EST">[1]INFORMACION!$R$3:$R$8</definedName>
    <definedName name="ESTADO">[4]!Tabla6[ESTADO]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1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2" localSheetId="0">'Base Contratación'!#REF!</definedName>
    <definedName name="INFORME">[4]!Tabla4[INFORME]</definedName>
    <definedName name="MESES">#REF!</definedName>
    <definedName name="MOD">[1]INFORMACION!$AF$4:$AF$14</definedName>
    <definedName name="NB">[1]INFORMACION!$E$4:$E$6</definedName>
    <definedName name="nombre">'[5]Instructivo '!$W$29:$W$43</definedName>
    <definedName name="PRO">[1]INFORMACION!$AD$4:$AD$14</definedName>
    <definedName name="protocolo">'[5]Instructivo '!$U$26:$U$27</definedName>
    <definedName name="RESPONSABLES">[4]!Tabla7[RESPONSABLES]</definedName>
    <definedName name="TG">[1]INFORMACION!$L$4:$L$9</definedName>
    <definedName name="TI">[1]INFORMACION!$J$4:$J$8</definedName>
    <definedName name="_xlnm.Print_Titles" localSheetId="0">'Base Contratación'!$1:$2</definedName>
    <definedName name="TS">[1]INFORMACION!$V$4:$V$6</definedName>
    <definedName name="VIG">[1]INFORMACION!$Z$4:$Z$8</definedName>
    <definedName name="x__Hlk39156872">'[6]ESTRUCTURACIÓN '!#REF!</definedName>
    <definedName name="x__Hlk59181353" localSheetId="0">'Base Contratación'!#REF!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7" i="1"/>
  <c r="L6" i="1"/>
</calcChain>
</file>

<file path=xl/sharedStrings.xml><?xml version="1.0" encoding="utf-8"?>
<sst xmlns="http://schemas.openxmlformats.org/spreadsheetml/2006/main" count="122" uniqueCount="67">
  <si>
    <t>SUPERVISION GLOBAL</t>
  </si>
  <si>
    <t>SUPERVISIÓN</t>
  </si>
  <si>
    <t>SUPERVISIÓN COMPARTIDA</t>
  </si>
  <si>
    <t>Modalidad de Contratacion</t>
  </si>
  <si>
    <t>NÚMERO DE PROCESO</t>
  </si>
  <si>
    <t>CLASE DE CONTRATO</t>
  </si>
  <si>
    <t>No.
CONTRATO</t>
  </si>
  <si>
    <t>AÑO</t>
  </si>
  <si>
    <t>NATURALEZA DEL CONTRATISTA:</t>
  </si>
  <si>
    <t>CONTRATISTA</t>
  </si>
  <si>
    <t>OBJETO CONTRATO</t>
  </si>
  <si>
    <t>MES DE SUSCRIPCION</t>
  </si>
  <si>
    <t>FECHA SUSCRIPCION</t>
  </si>
  <si>
    <t>PLAZO CONTRATO</t>
  </si>
  <si>
    <t>VALOR INICIAL CONTRATO</t>
  </si>
  <si>
    <t>VICEPRESIDENCIA DE GESTION HUMANA Y ADMINISTRATIVA</t>
  </si>
  <si>
    <t>GERENCIA ADMINISTRATIVA</t>
  </si>
  <si>
    <t>NO APLICA</t>
  </si>
  <si>
    <t>CONTRATACIÓN DIRECTA</t>
  </si>
  <si>
    <t>FNA-VGHA-CD-075-2022</t>
  </si>
  <si>
    <t>2 ARRENDAMIENTO y/o ADQUISICIÓN DE INMUEBLES</t>
  </si>
  <si>
    <t>1 PERSONA NATURAL</t>
  </si>
  <si>
    <t xml:space="preserve">LEONOR ARTEAGA DE ESPINOSA Y LILIANA ESPINOSA SOTO </t>
  </si>
  <si>
    <t>ARRENDAMIENTO DEL INMUEBLE UBICADO EN LA CARRERA 30 NO. 31 – 39 DE ACACIAS (META).</t>
  </si>
  <si>
    <t>NOVIEMBRE</t>
  </si>
  <si>
    <t>12 MESES</t>
  </si>
  <si>
    <t>ACUERDOS MARCO DE PRECIO</t>
  </si>
  <si>
    <t>ORDEN DE COMPRA No 100944</t>
  </si>
  <si>
    <t>7 COMPRAVENTA y/o SUMINISTRO</t>
  </si>
  <si>
    <t>2 PERSONA JURÍDICA</t>
  </si>
  <si>
    <t>ORGANIZACION TERPEL S. A.</t>
  </si>
  <si>
    <t>SUMINISTRO DE COMBUSTIBLE: GASOLINA CORRIENTE, REGULAR O DIESEL PARA LOS VEHÍCULOS DE FNA</t>
  </si>
  <si>
    <t>12 meses</t>
  </si>
  <si>
    <t>VICEPRESIDENCIA DE OPERACIONES</t>
  </si>
  <si>
    <t>GERENCIA COBRANZA Y BRDPR</t>
  </si>
  <si>
    <t>FNA-VO-CD-083-2022</t>
  </si>
  <si>
    <t>23 PRESTACIÓN DE SERVICIOS</t>
  </si>
  <si>
    <t>ASOCIACION COLOMBIANA DE LA INDUSTRIA DE LA
COBRANZA - COLCOB</t>
  </si>
  <si>
    <t>RENOVACIÓN SERVICIO DE AFILIACIÓN A LA "ASOCIACIÓN COLOMBIANA DEL ECOSISTEMA CREDITICIO COBRANZA Y BPO - COLCOB"</t>
  </si>
  <si>
    <t>VICEPRESIDENCIA DE TECNOLOGIA Y TRANSFORMACION DIGITAL</t>
  </si>
  <si>
    <t>GERENCIA DE ESTRATEGIA TI Y ASEGURAMIENTO INFORMACION</t>
  </si>
  <si>
    <t>CONVOCATORIA PÚBLICA</t>
  </si>
  <si>
    <t>FNA-VTTD-CP-012-2022</t>
  </si>
  <si>
    <t>OLIMPIA IT S.A.S</t>
  </si>
  <si>
    <t>ADQUISICIÓN, INSTALACIÓN, CONFIGURACIÓN, PRUEBAS, PUESTA EN FUNCIONAMIENTO, CAPACITACIÓN Y ESTABILIZACIÓN DE UNA SOLUCIÓN DE SEGURIDAD PARA MONITOREO DE BASE DE DATOS (DAM) DE ACUERDO CON LA NECESIDAD DE LA ENTIDAD, QUE INCLUYA, A NOMBRE DEL FNA, TODA LA INFRAESTRUCTURA Y SEGURIDAD NECESARIA PARA SU OPERACIÓN</t>
  </si>
  <si>
    <t>GERENCIA DE RIESGO FINANCIERO</t>
  </si>
  <si>
    <t>GERENCIA SISTEMAS DE LA INFORMACION</t>
  </si>
  <si>
    <t>FNA-VO-CD-080-2022</t>
  </si>
  <si>
    <t>FINANZAS Y ACTUARIA FINAC S A S</t>
  </si>
  <si>
    <t>PRESTAR EL SERVICIO DE SOPORTE, MANTENIMIENTO Y ADQUISICIÓN DE FUNCIONALIDADES DE LOS APLICATIVOS EFINAC, EFINAC
ENTERPRISE, FSAS Y ALM.</t>
  </si>
  <si>
    <t>10 MESES</t>
  </si>
  <si>
    <t>INFORMATICA &amp; TECNOLOGIA STEFANINI SA</t>
  </si>
  <si>
    <t>GERENCIA SERVICIOS DE TI E INSFRAESTRUCTURA</t>
  </si>
  <si>
    <t>FNA-VTTD-CD-064-2022</t>
  </si>
  <si>
    <t>IRON MOUNTAIN COLOMBIA S.A.S.</t>
  </si>
  <si>
    <t>PRESTAR EL SERVICIO DE TRANSPORTE, CUSTODIA Y ALMACENAMIENTO DE MEDIOS MAGNÉTICOS PARA EL FONDO NACIONAL DEL AHORRO</t>
  </si>
  <si>
    <t>FNA-VTTD-CD-072-2022</t>
  </si>
  <si>
    <t>INGENIERÍA ASISTIDA POR COMPUTADOR SAS</t>
  </si>
  <si>
    <t>RENOVACIÓN Y SOPORTE DEL LICENCIAMIENTO ADOBE CREATIVE CLOUD PARA EL FONDO NACIONAL DEL AHORRO</t>
  </si>
  <si>
    <t>FNA-VTTD-CD-077-2022</t>
  </si>
  <si>
    <t>COLOMBIA TELECOMUNICACIONES S.A E.S.P BIC</t>
  </si>
  <si>
    <t>SERVICIOS DE COMUNICACIÓN UNIFICADA PARA LA GRABACIÓN DE LLAMADAS DE LAS ÁREAS USUARIAS DEL FNA SEDE CENTRAL BOGOTÁ QUE INCLUYA LA CONFIGURACIÓN, IMPLEMENTACIÓN, SOPORTE, OPERACIÓN Y MONITOREO</t>
  </si>
  <si>
    <t xml:space="preserve">FNA-VTTD-CD-086-2022 </t>
  </si>
  <si>
    <t>SUMINISTRAR HARDWARE, SOFTWARE Y MONITORES INDUSTRIALES, PARA EL FUNCIONAMIENTO DEL SISTEMA DE ATENCIÓN A USUARIOS INFOTURNOS Y CARTELERA DIGITAL DEL FNA</t>
  </si>
  <si>
    <t>FNA-VTTD-CP-011-2022</t>
  </si>
  <si>
    <t>EVOLUTION TECHNOLOGIES GROUP S.A.S.</t>
  </si>
  <si>
    <t>PRESTACIÓN DE SERVICIOS PROFESIONALES PARA EL FORTALECIMIENTO DE HERRAMIENTAS ITOM, GESTIÓN DE ACTIVOS Y AFINAMIENTO DE MONITOREO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</si>
</sst>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_(&quot;$&quot;* #,##0.00_);_(&quot;$&quot;* \(#,##0.00\);_(&quot;$&quot;* &quot;-&quot;??_);_(@_)"/>
    <numFmt numFmtId="166" formatCode="&quot;$&quot;\ #,##0"/>
    <numFmt numFmtId="167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167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locked="0"/>
    </xf>
    <xf numFmtId="14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10" fillId="5" borderId="2" xfId="4" applyFont="1" applyFill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hidden="1"/>
    </xf>
    <xf numFmtId="0" fontId="12" fillId="3" borderId="2" xfId="1" applyFont="1" applyFill="1" applyBorder="1" applyAlignment="1" applyProtection="1">
      <alignment horizontal="center" vertical="center" wrapText="1"/>
      <protection hidden="1"/>
    </xf>
    <xf numFmtId="0" fontId="12" fillId="5" borderId="2" xfId="1" applyFont="1" applyFill="1" applyBorder="1" applyAlignment="1" applyProtection="1">
      <alignment horizontal="center" vertical="center" wrapText="1"/>
      <protection hidden="1"/>
    </xf>
    <xf numFmtId="0" fontId="13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justify" vertical="center" wrapText="1"/>
    </xf>
    <xf numFmtId="0" fontId="7" fillId="5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center" vertical="center" wrapText="1"/>
    </xf>
    <xf numFmtId="166" fontId="15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0" fontId="11" fillId="5" borderId="2" xfId="1" applyFont="1" applyFill="1" applyBorder="1" applyAlignment="1" applyProtection="1">
      <alignment horizontal="center" vertical="center" wrapText="1"/>
      <protection hidden="1"/>
    </xf>
  </cellXfs>
  <cellStyles count="13">
    <cellStyle name="Hipervínculo 2" xfId="9" xr:uid="{935FA9EB-A64A-48DB-A6F5-F51346FEC5C2}"/>
    <cellStyle name="Hyperlink" xfId="11" xr:uid="{D1C97D2C-7E9D-42AB-B0CD-4DB57AF71FAA}"/>
    <cellStyle name="Moneda 2 2" xfId="6" xr:uid="{776850B1-9A75-428A-AC6B-156E5668A18C}"/>
    <cellStyle name="Moneda 2 3" xfId="12" xr:uid="{A7A126C6-CB86-4AF1-B4DF-0239FE11434D}"/>
    <cellStyle name="Moneda 3" xfId="8" xr:uid="{C190DBF1-7761-4CB5-9E73-01D7667985E1}"/>
    <cellStyle name="Normal" xfId="0" builtinId="0"/>
    <cellStyle name="Normal 2" xfId="1" xr:uid="{C1C9E8DF-33AC-48F0-AEC2-6BAB458A2A0A}"/>
    <cellStyle name="Normal 2 2" xfId="3" xr:uid="{E4B04D61-CDBA-45F1-90CB-4252F1C949FE}"/>
    <cellStyle name="Normal 2 2 2" xfId="7" xr:uid="{9D2C19A3-4344-497F-9716-1A870B4A9E2E}"/>
    <cellStyle name="Normal 2 2 2 2 2" xfId="10" xr:uid="{E6F7AF74-AF90-4281-A97B-9F93FE6E4921}"/>
    <cellStyle name="Normal 3" xfId="4" xr:uid="{27A1D6F4-5340-4EE8-87C7-17FC201B84E1}"/>
    <cellStyle name="Normal 5" xfId="5" xr:uid="{33BF1553-F337-47EE-85E9-6B8AC1B5192A}"/>
    <cellStyle name="Porcentaje 2" xfId="2" xr:uid="{FF1BF0D2-E76A-4F41-B6F2-D6C5121002B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de%20datos%20Gesti&#243;n%20Contractual/Base%20de%20Datos%20Contratos%202013-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ContratosXVencer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SECRETARIA GENERAL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ANA YANETH SUAREZ TORRES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VICEPRESIDENCIA EMPRESARIAL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OSCAR AGUDELO FLOREZ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VICEPRESIDENCIA DE REDES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KARLA MELISA PIRA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LUZ MYRIAM ROMERO PAEZ</v>
          </cell>
          <cell r="R8"/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 xml:space="preserve">CLARA MILENA MARTINEZ RAIRAN 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JUANITA SALAMANCA ABRIL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O11" t="str">
            <v xml:space="preserve">YESSICA LORENA MATEUS ESCOBAR 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O12" t="str">
            <v xml:space="preserve"> YOHANNA MESA RAMOS 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O13" t="str">
            <v xml:space="preserve">JOSE CASIMIRO RACINE DIAZ 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O14" t="str">
            <v xml:space="preserve">ESTEBAN EDUARDO CARDENAS BORDA 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GERENCIA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>
        <row r="2447">
          <cell r="M2447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Hoja1"/>
      <sheetName val="Convenios 2010-2022"/>
      <sheetName val="Convenios sin numero"/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OFICINA COMERCIAL Y MERCADEO</v>
          </cell>
        </row>
      </sheetData>
      <sheetData sheetId="6"/>
      <sheetData sheetId="7"/>
      <sheetData sheetId="8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MODIF CONTRATOS"/>
      <sheetName val="INFORME MOD"/>
      <sheetName val="CODIGOS DEPEN"/>
      <sheetName val="INTEGRANTES"/>
      <sheetName val="INF-PT"/>
      <sheetName val="INF.MC"/>
      <sheetName val="2020"/>
      <sheetName val="INF-EM"/>
      <sheetName val="INF-ET"/>
      <sheetName val="IN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0BF2-63B3-4819-AA21-ADDB1965EC7C}">
  <sheetPr>
    <tabColor theme="8" tint="-0.499984740745262"/>
  </sheetPr>
  <dimension ref="A1:O12"/>
  <sheetViews>
    <sheetView showGridLines="0" tabSelected="1" topLeftCell="D2" zoomScale="160" zoomScaleNormal="160" zoomScaleSheetLayoutView="100" workbookViewId="0">
      <pane ySplit="1" topLeftCell="A3" activePane="bottomLeft" state="frozen"/>
      <selection pane="bottomLeft" activeCell="G3" sqref="G3"/>
    </sheetView>
  </sheetViews>
  <sheetFormatPr baseColWidth="10" defaultColWidth="11.42578125" defaultRowHeight="15" outlineLevelCol="1" x14ac:dyDescent="0.25"/>
  <cols>
    <col min="1" max="1" width="18.7109375" style="24" customWidth="1"/>
    <col min="2" max="2" width="15.7109375" style="22" customWidth="1"/>
    <col min="3" max="3" width="13" style="22" customWidth="1"/>
    <col min="4" max="4" width="11.140625" style="22" customWidth="1"/>
    <col min="5" max="5" width="18.28515625" style="22" customWidth="1"/>
    <col min="6" max="6" width="11.42578125" style="22" customWidth="1"/>
    <col min="7" max="7" width="8.5703125" style="23" customWidth="1"/>
    <col min="8" max="8" width="9" style="25" customWidth="1"/>
    <col min="9" max="9" width="12.5703125" style="25" customWidth="1" outlineLevel="1"/>
    <col min="10" max="10" width="10.7109375" style="26" customWidth="1" outlineLevel="1"/>
    <col min="11" max="11" width="19.42578125" style="27" customWidth="1" outlineLevel="1"/>
    <col min="12" max="12" width="9.7109375" style="28" customWidth="1" outlineLevel="1"/>
    <col min="13" max="13" width="10.5703125" style="29" customWidth="1" outlineLevel="1"/>
    <col min="14" max="14" width="12.140625" style="22" customWidth="1" outlineLevel="1"/>
    <col min="15" max="15" width="17.5703125" style="30" customWidth="1" outlineLevel="1"/>
    <col min="16" max="16297" width="11.42578125" style="22"/>
    <col min="16298" max="16384" width="9.140625" style="22" customWidth="1"/>
  </cols>
  <sheetData>
    <row r="1" spans="1:15" s="3" customFormat="1" ht="21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>
        <v>0</v>
      </c>
      <c r="K1" s="2"/>
      <c r="L1" s="1"/>
      <c r="M1" s="1"/>
      <c r="N1" s="1"/>
      <c r="O1" s="1"/>
    </row>
    <row r="2" spans="1:15" s="9" customFormat="1" ht="40.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6" t="s">
        <v>10</v>
      </c>
      <c r="L2" s="4" t="s">
        <v>11</v>
      </c>
      <c r="M2" s="7" t="s">
        <v>12</v>
      </c>
      <c r="N2" s="7" t="s">
        <v>13</v>
      </c>
      <c r="O2" s="8" t="s">
        <v>14</v>
      </c>
    </row>
    <row r="3" spans="1:15" s="21" customFormat="1" ht="60.75" customHeight="1" x14ac:dyDescent="0.2">
      <c r="A3" s="10" t="s">
        <v>39</v>
      </c>
      <c r="B3" s="10" t="s">
        <v>52</v>
      </c>
      <c r="C3" s="11" t="s">
        <v>17</v>
      </c>
      <c r="D3" s="12" t="s">
        <v>18</v>
      </c>
      <c r="E3" s="12" t="s">
        <v>53</v>
      </c>
      <c r="F3" s="12" t="s">
        <v>36</v>
      </c>
      <c r="G3" s="31">
        <v>86</v>
      </c>
      <c r="H3" s="13">
        <v>2022</v>
      </c>
      <c r="I3" s="14" t="s">
        <v>29</v>
      </c>
      <c r="J3" s="15" t="s">
        <v>54</v>
      </c>
      <c r="K3" s="16" t="s">
        <v>55</v>
      </c>
      <c r="L3" s="17" t="s">
        <v>24</v>
      </c>
      <c r="M3" s="18">
        <v>44868</v>
      </c>
      <c r="N3" s="19" t="s">
        <v>25</v>
      </c>
      <c r="O3" s="20">
        <v>77815668</v>
      </c>
    </row>
    <row r="4" spans="1:15" s="21" customFormat="1" ht="45" x14ac:dyDescent="0.2">
      <c r="A4" s="10" t="s">
        <v>15</v>
      </c>
      <c r="B4" s="10" t="s">
        <v>16</v>
      </c>
      <c r="C4" s="11" t="s">
        <v>17</v>
      </c>
      <c r="D4" s="12" t="s">
        <v>18</v>
      </c>
      <c r="E4" s="12" t="s">
        <v>19</v>
      </c>
      <c r="F4" s="12" t="s">
        <v>20</v>
      </c>
      <c r="G4" s="31">
        <v>88</v>
      </c>
      <c r="H4" s="13">
        <v>2022</v>
      </c>
      <c r="I4" s="14" t="s">
        <v>21</v>
      </c>
      <c r="J4" s="15" t="s">
        <v>22</v>
      </c>
      <c r="K4" s="16" t="s">
        <v>23</v>
      </c>
      <c r="L4" s="17" t="s">
        <v>24</v>
      </c>
      <c r="M4" s="18">
        <v>44873</v>
      </c>
      <c r="N4" s="19" t="s">
        <v>25</v>
      </c>
      <c r="O4" s="20">
        <v>18000000</v>
      </c>
    </row>
    <row r="5" spans="1:15" s="21" customFormat="1" ht="72" x14ac:dyDescent="0.2">
      <c r="A5" s="10" t="s">
        <v>39</v>
      </c>
      <c r="B5" s="10" t="s">
        <v>52</v>
      </c>
      <c r="C5" s="11" t="s">
        <v>17</v>
      </c>
      <c r="D5" s="12" t="s">
        <v>18</v>
      </c>
      <c r="E5" s="12" t="s">
        <v>56</v>
      </c>
      <c r="F5" s="12" t="s">
        <v>36</v>
      </c>
      <c r="G5" s="31">
        <v>89</v>
      </c>
      <c r="H5" s="13">
        <v>2022</v>
      </c>
      <c r="I5" s="14" t="s">
        <v>29</v>
      </c>
      <c r="J5" s="15" t="s">
        <v>57</v>
      </c>
      <c r="K5" s="16" t="s">
        <v>58</v>
      </c>
      <c r="L5" s="17" t="s">
        <v>24</v>
      </c>
      <c r="M5" s="18">
        <v>44881</v>
      </c>
      <c r="N5" s="19" t="s">
        <v>25</v>
      </c>
      <c r="O5" s="20">
        <v>30956790</v>
      </c>
    </row>
    <row r="6" spans="1:15" s="21" customFormat="1" ht="153" x14ac:dyDescent="0.2">
      <c r="A6" s="10" t="s">
        <v>33</v>
      </c>
      <c r="B6" s="10" t="s">
        <v>34</v>
      </c>
      <c r="C6" s="11" t="s">
        <v>17</v>
      </c>
      <c r="D6" s="12" t="s">
        <v>18</v>
      </c>
      <c r="E6" s="12" t="s">
        <v>35</v>
      </c>
      <c r="F6" s="12" t="s">
        <v>36</v>
      </c>
      <c r="G6" s="31">
        <v>91</v>
      </c>
      <c r="H6" s="14">
        <v>2022</v>
      </c>
      <c r="I6" s="14" t="s">
        <v>29</v>
      </c>
      <c r="J6" s="15" t="s">
        <v>37</v>
      </c>
      <c r="K6" s="16" t="s">
        <v>38</v>
      </c>
      <c r="L6" s="17" t="str">
        <f>IF(M6=0," - - - ",UPPER(TEXT(M6,"mmmm")))</f>
        <v>NOVIEMBRE</v>
      </c>
      <c r="M6" s="18">
        <v>44886</v>
      </c>
      <c r="N6" s="19" t="s">
        <v>25</v>
      </c>
      <c r="O6" s="20">
        <v>8900000</v>
      </c>
    </row>
    <row r="7" spans="1:15" s="21" customFormat="1" ht="72" x14ac:dyDescent="0.2">
      <c r="A7" s="10" t="s">
        <v>39</v>
      </c>
      <c r="B7" s="10" t="s">
        <v>52</v>
      </c>
      <c r="C7" s="11" t="s">
        <v>17</v>
      </c>
      <c r="D7" s="12" t="s">
        <v>18</v>
      </c>
      <c r="E7" s="12" t="s">
        <v>59</v>
      </c>
      <c r="F7" s="12" t="s">
        <v>36</v>
      </c>
      <c r="G7" s="31">
        <v>92</v>
      </c>
      <c r="H7" s="14">
        <v>2022</v>
      </c>
      <c r="I7" s="14" t="s">
        <v>29</v>
      </c>
      <c r="J7" s="15" t="s">
        <v>60</v>
      </c>
      <c r="K7" s="16" t="s">
        <v>61</v>
      </c>
      <c r="L7" s="17" t="str">
        <f>IF(M7=0," - - - ",UPPER(TEXT(M7,"mmmm")))</f>
        <v>NOVIEMBRE</v>
      </c>
      <c r="M7" s="18">
        <v>44887</v>
      </c>
      <c r="N7" s="19" t="s">
        <v>32</v>
      </c>
      <c r="O7" s="20">
        <v>245357466</v>
      </c>
    </row>
    <row r="8" spans="1:15" s="21" customFormat="1" ht="72" x14ac:dyDescent="0.2">
      <c r="A8" s="10" t="s">
        <v>33</v>
      </c>
      <c r="B8" s="10" t="s">
        <v>45</v>
      </c>
      <c r="C8" s="11" t="s">
        <v>46</v>
      </c>
      <c r="D8" s="12" t="s">
        <v>18</v>
      </c>
      <c r="E8" s="12" t="s">
        <v>47</v>
      </c>
      <c r="F8" s="12" t="s">
        <v>36</v>
      </c>
      <c r="G8" s="31">
        <v>93</v>
      </c>
      <c r="H8" s="14">
        <v>2022</v>
      </c>
      <c r="I8" s="14" t="s">
        <v>29</v>
      </c>
      <c r="J8" s="15" t="s">
        <v>48</v>
      </c>
      <c r="K8" s="16" t="s">
        <v>49</v>
      </c>
      <c r="L8" s="17" t="str">
        <f>IF(M8=0," - - - ",UPPER(TEXT(M8,"mmmm")))</f>
        <v>NOVIEMBRE</v>
      </c>
      <c r="M8" s="18">
        <v>44888</v>
      </c>
      <c r="N8" s="19" t="s">
        <v>50</v>
      </c>
      <c r="O8" s="20">
        <v>221662414</v>
      </c>
    </row>
    <row r="9" spans="1:15" s="21" customFormat="1" ht="54" x14ac:dyDescent="0.2">
      <c r="A9" s="10" t="s">
        <v>39</v>
      </c>
      <c r="B9" s="10" t="s">
        <v>52</v>
      </c>
      <c r="C9" s="11" t="s">
        <v>17</v>
      </c>
      <c r="D9" s="12" t="s">
        <v>18</v>
      </c>
      <c r="E9" s="12" t="s">
        <v>62</v>
      </c>
      <c r="F9" s="12" t="s">
        <v>36</v>
      </c>
      <c r="G9" s="31">
        <v>94</v>
      </c>
      <c r="H9" s="14">
        <v>2022</v>
      </c>
      <c r="I9" s="14" t="s">
        <v>29</v>
      </c>
      <c r="J9" s="15" t="s">
        <v>51</v>
      </c>
      <c r="K9" s="16" t="s">
        <v>63</v>
      </c>
      <c r="L9" s="17" t="s">
        <v>24</v>
      </c>
      <c r="M9" s="18">
        <v>44890</v>
      </c>
      <c r="N9" s="19" t="s">
        <v>32</v>
      </c>
      <c r="O9" s="20">
        <v>625087342</v>
      </c>
    </row>
    <row r="10" spans="1:15" s="21" customFormat="1" ht="45" x14ac:dyDescent="0.2">
      <c r="A10" s="10" t="s">
        <v>39</v>
      </c>
      <c r="B10" s="10" t="s">
        <v>52</v>
      </c>
      <c r="C10" s="11" t="s">
        <v>17</v>
      </c>
      <c r="D10" s="12" t="s">
        <v>41</v>
      </c>
      <c r="E10" s="12" t="s">
        <v>64</v>
      </c>
      <c r="F10" s="12" t="s">
        <v>36</v>
      </c>
      <c r="G10" s="31">
        <v>95</v>
      </c>
      <c r="H10" s="14">
        <v>2022</v>
      </c>
      <c r="I10" s="14" t="s">
        <v>29</v>
      </c>
      <c r="J10" s="15" t="s">
        <v>65</v>
      </c>
      <c r="K10" s="16" t="s">
        <v>66</v>
      </c>
      <c r="L10" s="17" t="s">
        <v>24</v>
      </c>
      <c r="M10" s="18">
        <v>44894</v>
      </c>
      <c r="N10" s="19" t="s">
        <v>32</v>
      </c>
      <c r="O10" s="20">
        <v>1759333452</v>
      </c>
    </row>
    <row r="11" spans="1:15" s="21" customFormat="1" ht="99" x14ac:dyDescent="0.2">
      <c r="A11" s="10" t="s">
        <v>39</v>
      </c>
      <c r="B11" s="10" t="s">
        <v>40</v>
      </c>
      <c r="C11" s="11" t="s">
        <v>17</v>
      </c>
      <c r="D11" s="12" t="s">
        <v>41</v>
      </c>
      <c r="E11" s="12" t="s">
        <v>42</v>
      </c>
      <c r="F11" s="12" t="s">
        <v>36</v>
      </c>
      <c r="G11" s="31">
        <v>97</v>
      </c>
      <c r="H11" s="14">
        <v>2022</v>
      </c>
      <c r="I11" s="14" t="s">
        <v>29</v>
      </c>
      <c r="J11" s="15" t="s">
        <v>43</v>
      </c>
      <c r="K11" s="16" t="s">
        <v>44</v>
      </c>
      <c r="L11" s="17" t="s">
        <v>24</v>
      </c>
      <c r="M11" s="18">
        <v>44895</v>
      </c>
      <c r="N11" s="19" t="s">
        <v>32</v>
      </c>
      <c r="O11" s="20">
        <v>1044035765</v>
      </c>
    </row>
    <row r="12" spans="1:15" s="21" customFormat="1" ht="81" customHeight="1" x14ac:dyDescent="0.2">
      <c r="A12" s="10" t="s">
        <v>15</v>
      </c>
      <c r="B12" s="10" t="s">
        <v>16</v>
      </c>
      <c r="C12" s="11" t="s">
        <v>17</v>
      </c>
      <c r="D12" s="12" t="s">
        <v>26</v>
      </c>
      <c r="E12" s="12" t="s">
        <v>27</v>
      </c>
      <c r="F12" s="12" t="s">
        <v>28</v>
      </c>
      <c r="G12" s="31">
        <v>99</v>
      </c>
      <c r="H12" s="14">
        <v>2022</v>
      </c>
      <c r="I12" s="14" t="s">
        <v>29</v>
      </c>
      <c r="J12" s="15" t="s">
        <v>30</v>
      </c>
      <c r="K12" s="16" t="s">
        <v>31</v>
      </c>
      <c r="L12" s="17" t="s">
        <v>24</v>
      </c>
      <c r="M12" s="18">
        <v>44895</v>
      </c>
      <c r="N12" s="19" t="s">
        <v>32</v>
      </c>
      <c r="O12" s="20">
        <v>50000000</v>
      </c>
    </row>
  </sheetData>
  <sheetProtection formatCells="0" formatColumns="0" formatRows="0" insertColumns="0" insertRows="0" insertHyperlinks="0" sort="0" autoFilter="0" pivotTables="0"/>
  <autoFilter ref="A2:O12" xr:uid="{D7C6EECE-550A-42F7-AEEA-27268B97BF03}">
    <sortState xmlns:xlrd2="http://schemas.microsoft.com/office/spreadsheetml/2017/richdata2" ref="A3:O12">
      <sortCondition ref="G2:G12"/>
    </sortState>
  </autoFilter>
  <dataConsolidate/>
  <conditionalFormatting sqref="M1:M1048576">
    <cfRule type="cellIs" dxfId="0" priority="2687" operator="between">
      <formula>44197</formula>
      <formula>44227</formula>
    </cfRule>
  </conditionalFormatting>
  <dataValidations count="4">
    <dataValidation type="custom" allowBlank="1" showInputMessage="1" showErrorMessage="1" error="DIGITAR TEXTO EN MAYÚSCULA" sqref="M3:M12 J3:J12 K3:K11" xr:uid="{23D214A8-DA05-4DB4-94B7-F82CC2E23112}">
      <formula1>EXACT(J3,UPPER(J3))</formula1>
    </dataValidation>
    <dataValidation type="whole" operator="equal" allowBlank="1" showInputMessage="1" showErrorMessage="1" sqref="O3:O11" xr:uid="{9FF7FBE8-6A79-4F10-B1EE-76FD4E0F5465}">
      <formula1>O3</formula1>
    </dataValidation>
    <dataValidation type="list" allowBlank="1" showInputMessage="1" showErrorMessage="1" sqref="F3:F1048576" xr:uid="{6F7C8C1A-F19B-493F-B2F7-B95CA93927FF}">
      <formula1>FF</formula1>
    </dataValidation>
    <dataValidation type="list" allowBlank="1" showInputMessage="1" showErrorMessage="1" sqref="I3:I1048576" xr:uid="{CC53FDCC-E902-4190-9BCC-160917773F1E}">
      <formula1>NB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FDB9F8B85E7D4F932DC6FCA474324F" ma:contentTypeVersion="2" ma:contentTypeDescription="Crear nuevo documento." ma:contentTypeScope="" ma:versionID="37ee93ce233f248c90881c5b179fdb2f">
  <xsd:schema xmlns:xsd="http://www.w3.org/2001/XMLSchema" xmlns:xs="http://www.w3.org/2001/XMLSchema" xmlns:p="http://schemas.microsoft.com/office/2006/metadata/properties" xmlns:ns2="17a32b79-3e1c-48d3-828d-9c444ea90029" targetNamespace="http://schemas.microsoft.com/office/2006/metadata/properties" ma:root="true" ma:fieldsID="3b45b90451e48da345b4b6faa7e91e75" ns2:_="">
    <xsd:import namespace="17a32b79-3e1c-48d3-828d-9c444ea90029"/>
    <xsd:element name="properties">
      <xsd:complexType>
        <xsd:sequence>
          <xsd:element name="documentManagement">
            <xsd:complexType>
              <xsd:all>
                <xsd:element ref="ns2:k7jd" minOccurs="0"/>
                <xsd:element ref="ns2:ekc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b79-3e1c-48d3-828d-9c444ea90029" elementFormDefault="qualified">
    <xsd:import namespace="http://schemas.microsoft.com/office/2006/documentManagement/types"/>
    <xsd:import namespace="http://schemas.microsoft.com/office/infopath/2007/PartnerControls"/>
    <xsd:element name="k7jd" ma:index="8" nillable="true" ma:displayName="Titulo" ma:internalName="k7jd">
      <xsd:simpleType>
        <xsd:restriction base="dms:Text"/>
      </xsd:simpleType>
    </xsd:element>
    <xsd:element name="ekcb" ma:index="9" nillable="true" ma:displayName="Formato" ma:internalName="ekc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kcb xmlns="17a32b79-3e1c-48d3-828d-9c444ea90029">Excel</ekcb>
    <k7jd xmlns="17a32b79-3e1c-48d3-828d-9c444ea90029">Contratos noviembre 2022</k7jd>
  </documentManagement>
</p:properties>
</file>

<file path=customXml/itemProps1.xml><?xml version="1.0" encoding="utf-8"?>
<ds:datastoreItem xmlns:ds="http://schemas.openxmlformats.org/officeDocument/2006/customXml" ds:itemID="{93D28E8E-F67B-42DD-AF55-06A24B2CB534}"/>
</file>

<file path=customXml/itemProps2.xml><?xml version="1.0" encoding="utf-8"?>
<ds:datastoreItem xmlns:ds="http://schemas.openxmlformats.org/officeDocument/2006/customXml" ds:itemID="{14D5FF8B-778E-437F-AAEE-049D3FE30C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6E1C34-CED7-4E50-848F-7C337517D3A6}">
  <ds:schemaRefs>
    <ds:schemaRef ds:uri="http://schemas.microsoft.com/office/2006/documentManagement/types"/>
    <ds:schemaRef ds:uri="152d78e0-b124-4a84-8ea5-a05b8bf1e908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e3c3bb1e-6ae0-48e4-8116-88e1589f729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Fredy Leon Hernandez</dc:creator>
  <cp:keywords/>
  <dc:description/>
  <cp:lastModifiedBy>John Fredy Leon Hernandez</cp:lastModifiedBy>
  <cp:revision/>
  <dcterms:created xsi:type="dcterms:W3CDTF">2022-12-06T19:40:32Z</dcterms:created>
  <dcterms:modified xsi:type="dcterms:W3CDTF">2022-12-12T14:04:04Z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0x01010029FDB9F8B85E7D4F932DC6FCA474324F</vt:lpwstr>
  </property>
  <property fmtid="{D5CDD505-2E9C-101B-9397-08002B2CF9AE}" pid="3" name="MediaServiceImageTags">
    <vt:lpwstr/>
  </property>
</Properties>
</file>